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DD17EDD7-9E99-4872-966F-4D23E1A11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W13" i="1"/>
  <c r="W12" i="1"/>
  <c r="W11" i="1"/>
  <c r="W10" i="1"/>
  <c r="W9" i="1"/>
</calcChain>
</file>

<file path=xl/sharedStrings.xml><?xml version="1.0" encoding="utf-8"?>
<sst xmlns="http://schemas.openxmlformats.org/spreadsheetml/2006/main" count="222" uniqueCount="49">
  <si>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</si>
  <si>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</si>
  <si>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</si>
  <si>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</si>
  <si>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</si>
  <si>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</si>
  <si>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</si>
  <si>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</si>
  <si>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</si>
  <si>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</si>
  <si>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</si>
  <si>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</si>
  <si>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Performed/Reported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</si>
  <si>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</si>
  <si>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</si>
  <si>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</si>
  <si>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</si>
  <si>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</si>
  <si>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</si>
  <si>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</si>
  <si>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</si>
  <si>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</si>
  <si>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</si>
  <si>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</si>
  <si>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</si>
  <si>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</si>
  <si>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</si>
  <si>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</si>
  <si>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</si>
  <si>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</si>
  <si>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</si>
  <si>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</si>
  <si>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2005894</t>
  </si>
  <si>
    <t>ISAC MICRO</t>
  </si>
  <si>
    <t>Allergen Panel, IgE by ImmunoCap ISAC</t>
  </si>
  <si>
    <t>x</t>
  </si>
  <si>
    <t>2013881</t>
  </si>
  <si>
    <t>HDV QNT</t>
  </si>
  <si>
    <t>Hepatitis Delta Virus by Quantitative PCR</t>
  </si>
  <si>
    <t>2014677</t>
  </si>
  <si>
    <t>ECS SEQ FX</t>
  </si>
  <si>
    <t>Expanded Carrier Screen by Next Generation Sequencing with Fragile X</t>
  </si>
  <si>
    <t>2014680</t>
  </si>
  <si>
    <t>ECS SEQ</t>
  </si>
  <si>
    <t>Expanded Carrier Screen by Next Generation Sequencing</t>
  </si>
  <si>
    <t>3019849</t>
  </si>
  <si>
    <t>AMYLOID B</t>
  </si>
  <si>
    <t>Amyloid Beta (1-40)</t>
  </si>
  <si>
    <t>Effective as of May 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</si>
</sst>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1330833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4"/>
  <sheetViews>
    <sheetView showGridLines="0" tabSelected="1" workbookViewId="0">
      <pane ySplit="3" topLeftCell="A4" activePane="bottomLeft" state="frozen"/>
      <selection pane="bottomLeft" sqref="A1:AA1"/>
    </sheetView>
  </sheetViews>
  <sheetFormatPr defaultRowHeight="15" x14ac:dyDescent="0.25"/>
  <cols>
    <col min="1" max="1" width="10.42578125" customWidth="1"/>
    <col min="2" max="2" width="11" customWidth="1"/>
    <col min="3" max="3" width="20.140625" customWidth="1"/>
    <col min="4" max="26" width="3" customWidth="1"/>
    <col min="27" max="27" width="12.7109375" hidden="1" customWidth="1"/>
    <col min="28" max="28" width="0" hidden="1" customWidth="1"/>
  </cols>
  <sheetData>
    <row r="1" spans="1:27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7.25" x14ac:dyDescent="0.3">
      <c r="A4" s="15" t="s">
        <v>48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</row>
    <row r="5" spans="1:27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  <c r="AA5" s="1" t="s">
        <v>0</v>
      </c>
    </row>
    <row r="6" spans="1:27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</row>
    <row r="7" spans="1:27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  <c r="AA7" s="2" t="s">
        <v>0</v>
      </c>
    </row>
    <row r="8" spans="1:27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4" t="s">
        <v>26</v>
      </c>
      <c r="W8" s="5" t="s">
        <v>27</v>
      </c>
      <c r="X8" s="5" t="s">
        <v>28</v>
      </c>
      <c r="Y8" s="5" t="s">
        <v>29</v>
      </c>
      <c r="Z8" s="5" t="s">
        <v>30</v>
      </c>
      <c r="AA8" s="4" t="s">
        <v>31</v>
      </c>
    </row>
    <row r="9" spans="1:27" ht="30" x14ac:dyDescent="0.25">
      <c r="A9" s="6" t="s">
        <v>32</v>
      </c>
      <c r="B9" s="6" t="s">
        <v>33</v>
      </c>
      <c r="C9" s="6" t="s">
        <v>34</v>
      </c>
      <c r="D9" s="7" t="s">
        <v>0</v>
      </c>
      <c r="E9" s="7" t="s">
        <v>0</v>
      </c>
      <c r="F9" s="7" t="s">
        <v>35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7" t="s">
        <v>0</v>
      </c>
      <c r="W9" s="16" t="str">
        <f>HYPERLINK("http://www.aruplab.com/Testing-Information/resources/HotLines/HotLineDocs/Jun2025ICHL/2005894.pdf","H")</f>
        <v>H</v>
      </c>
      <c r="X9" s="7" t="s">
        <v>0</v>
      </c>
      <c r="Y9" s="7" t="s">
        <v>0</v>
      </c>
      <c r="Z9" s="7" t="s">
        <v>0</v>
      </c>
      <c r="AA9" s="8">
        <v>45810</v>
      </c>
    </row>
    <row r="10" spans="1:27" ht="30" x14ac:dyDescent="0.25">
      <c r="A10" s="6" t="s">
        <v>36</v>
      </c>
      <c r="B10" s="6" t="s">
        <v>37</v>
      </c>
      <c r="C10" s="6" t="s">
        <v>38</v>
      </c>
      <c r="D10" s="7" t="s">
        <v>0</v>
      </c>
      <c r="E10" s="7" t="s">
        <v>0</v>
      </c>
      <c r="F10" s="7" t="s">
        <v>35</v>
      </c>
      <c r="G10" s="7" t="s">
        <v>0</v>
      </c>
      <c r="H10" s="7" t="s">
        <v>0</v>
      </c>
      <c r="I10" s="7" t="s">
        <v>35</v>
      </c>
      <c r="J10" s="7" t="s">
        <v>35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7" t="s">
        <v>0</v>
      </c>
      <c r="W10" s="16" t="str">
        <f>HYPERLINK("http://www.aruplab.com/Testing-Information/resources/HotLines/HotLineDocs/Jun2025ICHL/2013881.pdf","H")</f>
        <v>H</v>
      </c>
      <c r="X10" s="7" t="s">
        <v>0</v>
      </c>
      <c r="Y10" s="7" t="s">
        <v>0</v>
      </c>
      <c r="Z10" s="7" t="s">
        <v>0</v>
      </c>
      <c r="AA10" s="8">
        <v>45810</v>
      </c>
    </row>
    <row r="11" spans="1:27" ht="75" x14ac:dyDescent="0.25">
      <c r="A11" s="6" t="s">
        <v>39</v>
      </c>
      <c r="B11" s="6" t="s">
        <v>40</v>
      </c>
      <c r="C11" s="6" t="s">
        <v>41</v>
      </c>
      <c r="D11" s="7" t="s">
        <v>0</v>
      </c>
      <c r="E11" s="7" t="s">
        <v>0</v>
      </c>
      <c r="F11" s="7" t="s">
        <v>35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16" t="str">
        <f>HYPERLINK("http://www.aruplab.com/Testing-Information/resources/HotLines/HotLineDocs/Jun2025ICHL/2014677.pdf","H")</f>
        <v>H</v>
      </c>
      <c r="X11" s="7" t="s">
        <v>0</v>
      </c>
      <c r="Y11" s="7" t="s">
        <v>0</v>
      </c>
      <c r="Z11" s="7" t="s">
        <v>0</v>
      </c>
      <c r="AA11" s="8">
        <v>45810</v>
      </c>
    </row>
    <row r="12" spans="1:27" ht="60" x14ac:dyDescent="0.25">
      <c r="A12" s="6" t="s">
        <v>42</v>
      </c>
      <c r="B12" s="6" t="s">
        <v>43</v>
      </c>
      <c r="C12" s="6" t="s">
        <v>44</v>
      </c>
      <c r="D12" s="7" t="s">
        <v>0</v>
      </c>
      <c r="E12" s="7" t="s">
        <v>0</v>
      </c>
      <c r="F12" s="7" t="s">
        <v>35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7" t="s">
        <v>0</v>
      </c>
      <c r="W12" s="16" t="str">
        <f>HYPERLINK("http://www.aruplab.com/Testing-Information/resources/HotLines/HotLineDocs/Jun2025ICHL/2014680.pdf","H")</f>
        <v>H</v>
      </c>
      <c r="X12" s="7" t="s">
        <v>0</v>
      </c>
      <c r="Y12" s="7" t="s">
        <v>0</v>
      </c>
      <c r="Z12" s="7" t="s">
        <v>0</v>
      </c>
      <c r="AA12" s="8">
        <v>45810</v>
      </c>
    </row>
    <row r="13" spans="1:27" x14ac:dyDescent="0.25">
      <c r="A13" s="6" t="s">
        <v>45</v>
      </c>
      <c r="B13" s="6" t="s">
        <v>46</v>
      </c>
      <c r="C13" s="6" t="s">
        <v>47</v>
      </c>
      <c r="D13" s="7" t="s">
        <v>35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7" t="s">
        <v>0</v>
      </c>
      <c r="W13" s="16" t="str">
        <f>HYPERLINK("http://www.aruplab.com/Testing-Information/resources/HotLines/HotLineDocs/Jun2025ICHL/3019849.pdf","H")</f>
        <v>H</v>
      </c>
      <c r="X13" s="7" t="s">
        <v>0</v>
      </c>
      <c r="Y13" s="7" t="s">
        <v>0</v>
      </c>
      <c r="Z13" s="16" t="str">
        <f>HYPERLINK("https://connect.aruplab.com/Pricing/TestPrice/3019849/D05212025","P")</f>
        <v>P</v>
      </c>
      <c r="AA13" s="8">
        <v>45810</v>
      </c>
    </row>
    <row r="14" spans="1:27" ht="7.7" customHeight="1" x14ac:dyDescent="0.25"/>
  </sheetData>
  <mergeCells count="8">
    <mergeCell ref="A5:C5"/>
    <mergeCell ref="A6:S6"/>
    <mergeCell ref="A7:S7"/>
    <mergeCell ref="A1:AA1"/>
    <mergeCell ref="A2:C2"/>
    <mergeCell ref="D2:AA2"/>
    <mergeCell ref="A3:AA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_x000D_&amp;1#&amp;"Calibri"&amp;10&amp;K000000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2025-05-21T15:51:30Z</dcterms:created>
  <dcterms:modified xsi:type="dcterms:W3CDTF">2025-05-21T17:30:53Z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2025-05-21T15:51:20Z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20867c0f-5268-4fcf-8cc5-a86c7afd45a5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